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工程量计算式" sheetId="9" r:id="rId1"/>
    <sheet name="Sheet1" sheetId="11" r:id="rId2"/>
  </sheets>
  <calcPr calcId="144525"/>
</workbook>
</file>

<file path=xl/sharedStrings.xml><?xml version="1.0" encoding="utf-8"?>
<sst xmlns="http://schemas.openxmlformats.org/spreadsheetml/2006/main" count="83" uniqueCount="60">
  <si>
    <t>工  程  量  清  单</t>
  </si>
  <si>
    <t>工程名称：零星绿化修复                                                                                          第  页  共  页</t>
  </si>
  <si>
    <t>定额编号及分部分项工程名称</t>
  </si>
  <si>
    <t>工 程 量 计 算 公 式</t>
  </si>
  <si>
    <t>单位</t>
  </si>
  <si>
    <t>数量</t>
  </si>
  <si>
    <t>一</t>
  </si>
  <si>
    <t>篮球场周边绿地及七号楼零星修复</t>
  </si>
  <si>
    <t>m</t>
  </si>
  <si>
    <t>1、场地平整</t>
  </si>
  <si>
    <t>110*1.2+20*0.4</t>
  </si>
  <si>
    <t>m2</t>
  </si>
  <si>
    <t>2、草坪铺种</t>
  </si>
  <si>
    <t>马尼拉套播黑麦草</t>
  </si>
  <si>
    <t>3、红叶石楠球补种</t>
  </si>
  <si>
    <t>H120 P140-160</t>
  </si>
  <si>
    <t>株</t>
  </si>
  <si>
    <t>4、紫鹃</t>
  </si>
  <si>
    <t>H31-40紫鹃 49株/m2</t>
  </si>
  <si>
    <t>5、金叶石菖蒲</t>
  </si>
  <si>
    <t>3-5芽/丛 64丛/m2</t>
  </si>
  <si>
    <t>二、</t>
  </si>
  <si>
    <t>体育馆北侧绿地修复</t>
  </si>
  <si>
    <t>44*9+54*2.5</t>
  </si>
  <si>
    <t>2、林下麦冬</t>
  </si>
  <si>
    <t>3-5芽/丛 49丛/m2</t>
  </si>
  <si>
    <t>3、原有乔木修剪清理</t>
  </si>
  <si>
    <t>项</t>
  </si>
  <si>
    <t>4、色块补种</t>
  </si>
  <si>
    <t>H80-90 色块绿篱补种</t>
  </si>
  <si>
    <t>5、垃圾清理</t>
  </si>
  <si>
    <t>车</t>
  </si>
  <si>
    <t>三、</t>
  </si>
  <si>
    <t>南大门入口两侧绿篱及人行道树池修复</t>
  </si>
  <si>
    <t>1、原有色块起挖补种</t>
  </si>
  <si>
    <t>H60小叶女贞</t>
  </si>
  <si>
    <t>2、H60小叶女贞补种</t>
  </si>
  <si>
    <t>南大门入口</t>
  </si>
  <si>
    <t>3、H61-80红叶石楠</t>
  </si>
  <si>
    <t>25株/m2</t>
  </si>
  <si>
    <t>4、树池地被清理</t>
  </si>
  <si>
    <t>1.5*1.5 垃圾清理、</t>
  </si>
  <si>
    <t>个</t>
  </si>
  <si>
    <t>5、树池麦冬种植</t>
  </si>
  <si>
    <t>四、</t>
  </si>
  <si>
    <t>A食堂南侧地块绿化修复</t>
  </si>
  <si>
    <t>1、绿地平整</t>
  </si>
  <si>
    <t>32*7+12*5</t>
  </si>
  <si>
    <t>2、H51-60红叶石楠绿篱</t>
  </si>
  <si>
    <t>3、马尼拉套播黑麦草</t>
  </si>
  <si>
    <t>284-30</t>
  </si>
  <si>
    <t>4、H31-40金边黄杨</t>
  </si>
  <si>
    <t>49株/m2</t>
  </si>
  <si>
    <t>5、红叶石楠球补种</t>
  </si>
  <si>
    <t>6、海桐球</t>
  </si>
  <si>
    <t>P130-150</t>
  </si>
  <si>
    <t>五、</t>
  </si>
  <si>
    <t>其他地块零星</t>
  </si>
  <si>
    <t>1、茶梅球</t>
  </si>
  <si>
    <t>2、红叶石楠球补种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</si>
</sst>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3">
    <font>
      <sz val="12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17" fillId="12" borderId="4" applyNumberFormat="0" applyAlignment="0" applyProtection="0">
      <alignment vertical="center"/>
    </xf>
    <xf numFmtId="0" fontId="18" fillId="13" borderId="9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58" fontId="2" fillId="0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P6" sqref="P6"/>
    </sheetView>
  </sheetViews>
  <sheetFormatPr defaultColWidth="9" defaultRowHeight="14.25" outlineLevelCol="4"/>
  <cols>
    <col min="1" max="1" width="23.25" customWidth="1"/>
    <col min="2" max="2" width="22.125" customWidth="1"/>
    <col min="3" max="3" width="10.125" customWidth="1"/>
    <col min="4" max="4" width="7.1" customWidth="1"/>
    <col min="5" max="5" width="12.3" customWidth="1"/>
  </cols>
  <sheetData>
    <row r="1" ht="34" customHeight="1" spans="1:5">
      <c r="A1" s="1" t="s">
        <v>0</v>
      </c>
      <c r="B1" s="1"/>
      <c r="C1" s="1"/>
      <c r="D1" s="1"/>
      <c r="E1" s="1"/>
    </row>
    <row r="2" ht="21" customHeight="1" spans="1:5">
      <c r="A2" s="2" t="s">
        <v>1</v>
      </c>
      <c r="B2" s="2"/>
      <c r="C2" s="2"/>
      <c r="D2" s="2"/>
      <c r="E2" s="2"/>
    </row>
    <row r="3" ht="30" customHeight="1" spans="1:5">
      <c r="A3" s="3" t="s">
        <v>2</v>
      </c>
      <c r="B3" s="4" t="s">
        <v>3</v>
      </c>
      <c r="C3" s="5"/>
      <c r="D3" s="3" t="s">
        <v>4</v>
      </c>
      <c r="E3" s="3" t="s">
        <v>5</v>
      </c>
    </row>
    <row r="4" ht="22" customHeight="1" spans="1:5">
      <c r="A4" s="6" t="s">
        <v>6</v>
      </c>
      <c r="B4" s="7" t="s">
        <v>7</v>
      </c>
      <c r="C4" s="8"/>
      <c r="D4" s="6" t="s">
        <v>8</v>
      </c>
      <c r="E4" s="9">
        <v>130</v>
      </c>
    </row>
    <row r="5" ht="22" customHeight="1" spans="1:5">
      <c r="A5" s="10" t="s">
        <v>9</v>
      </c>
      <c r="B5" s="11" t="s">
        <v>10</v>
      </c>
      <c r="C5" s="12"/>
      <c r="D5" s="13" t="s">
        <v>11</v>
      </c>
      <c r="E5" s="14">
        <f>110*1.2+20*0.4</f>
        <v>140</v>
      </c>
    </row>
    <row r="6" ht="22" customHeight="1" spans="1:5">
      <c r="A6" s="10" t="s">
        <v>12</v>
      </c>
      <c r="B6" s="11" t="s">
        <v>13</v>
      </c>
      <c r="C6" s="12"/>
      <c r="D6" s="13" t="s">
        <v>11</v>
      </c>
      <c r="E6" s="14">
        <f>110*1.2+20*0.4-15</f>
        <v>125</v>
      </c>
    </row>
    <row r="7" ht="22" customHeight="1" spans="1:5">
      <c r="A7" s="10" t="s">
        <v>14</v>
      </c>
      <c r="B7" s="11" t="s">
        <v>15</v>
      </c>
      <c r="C7" s="12"/>
      <c r="D7" s="13" t="s">
        <v>16</v>
      </c>
      <c r="E7" s="14">
        <v>2</v>
      </c>
    </row>
    <row r="8" ht="22" customHeight="1" spans="1:5">
      <c r="A8" s="10" t="s">
        <v>17</v>
      </c>
      <c r="B8" s="11" t="s">
        <v>18</v>
      </c>
      <c r="C8" s="12"/>
      <c r="D8" s="13" t="s">
        <v>11</v>
      </c>
      <c r="E8" s="14">
        <v>12</v>
      </c>
    </row>
    <row r="9" ht="22" customHeight="1" spans="1:5">
      <c r="A9" s="10" t="s">
        <v>19</v>
      </c>
      <c r="B9" s="15" t="s">
        <v>20</v>
      </c>
      <c r="C9" s="16"/>
      <c r="D9" s="13" t="s">
        <v>11</v>
      </c>
      <c r="E9" s="14">
        <v>3</v>
      </c>
    </row>
    <row r="10" ht="22" customHeight="1" spans="1:5">
      <c r="A10" s="10"/>
      <c r="B10" s="11"/>
      <c r="C10" s="12"/>
      <c r="D10" s="13"/>
      <c r="E10" s="14"/>
    </row>
    <row r="11" ht="22" customHeight="1" spans="1:5">
      <c r="A11" s="17" t="s">
        <v>21</v>
      </c>
      <c r="B11" s="18" t="s">
        <v>22</v>
      </c>
      <c r="C11" s="19"/>
      <c r="D11" s="20"/>
      <c r="E11" s="21"/>
    </row>
    <row r="12" ht="22" customHeight="1" spans="1:5">
      <c r="A12" s="13" t="s">
        <v>9</v>
      </c>
      <c r="B12" s="11" t="s">
        <v>23</v>
      </c>
      <c r="C12" s="12"/>
      <c r="D12" s="13" t="s">
        <v>11</v>
      </c>
      <c r="E12" s="14">
        <f>44*9+54*2.5</f>
        <v>531</v>
      </c>
    </row>
    <row r="13" ht="22" customHeight="1" spans="1:5">
      <c r="A13" s="22" t="s">
        <v>24</v>
      </c>
      <c r="B13" s="23" t="s">
        <v>25</v>
      </c>
      <c r="C13" s="24"/>
      <c r="D13" s="13" t="s">
        <v>11</v>
      </c>
      <c r="E13" s="25">
        <f>44*9+54*2.5</f>
        <v>531</v>
      </c>
    </row>
    <row r="14" ht="22" customHeight="1" spans="1:5">
      <c r="A14" s="10" t="s">
        <v>26</v>
      </c>
      <c r="B14" s="11"/>
      <c r="C14" s="12"/>
      <c r="D14" s="13" t="s">
        <v>27</v>
      </c>
      <c r="E14" s="14">
        <v>1</v>
      </c>
    </row>
    <row r="15" ht="22" customHeight="1" spans="1:5">
      <c r="A15" s="22" t="s">
        <v>28</v>
      </c>
      <c r="B15" s="23" t="s">
        <v>29</v>
      </c>
      <c r="C15" s="24"/>
      <c r="D15" s="22" t="s">
        <v>11</v>
      </c>
      <c r="E15" s="25">
        <v>10</v>
      </c>
    </row>
    <row r="16" ht="22" customHeight="1" spans="1:5">
      <c r="A16" s="10" t="s">
        <v>30</v>
      </c>
      <c r="B16" s="11"/>
      <c r="C16" s="12"/>
      <c r="D16" s="13" t="s">
        <v>31</v>
      </c>
      <c r="E16" s="14">
        <v>2</v>
      </c>
    </row>
    <row r="17" ht="22" customHeight="1" spans="1:5">
      <c r="A17" s="10"/>
      <c r="B17" s="11"/>
      <c r="C17" s="12"/>
      <c r="D17" s="13"/>
      <c r="E17" s="14"/>
    </row>
    <row r="18" ht="22" customHeight="1" spans="1:5">
      <c r="A18" s="17" t="s">
        <v>32</v>
      </c>
      <c r="B18" s="18" t="s">
        <v>33</v>
      </c>
      <c r="C18" s="19"/>
      <c r="D18" s="20"/>
      <c r="E18" s="21"/>
    </row>
    <row r="19" ht="22" customHeight="1" spans="1:5">
      <c r="A19" s="13" t="s">
        <v>34</v>
      </c>
      <c r="B19" s="11" t="s">
        <v>35</v>
      </c>
      <c r="C19" s="12"/>
      <c r="D19" s="13" t="s">
        <v>11</v>
      </c>
      <c r="E19" s="14">
        <f>56*0.5</f>
        <v>28</v>
      </c>
    </row>
    <row r="20" ht="22" customHeight="1" spans="1:5">
      <c r="A20" s="10" t="s">
        <v>36</v>
      </c>
      <c r="B20" s="11" t="s">
        <v>37</v>
      </c>
      <c r="C20" s="12"/>
      <c r="D20" s="13" t="s">
        <v>11</v>
      </c>
      <c r="E20" s="14">
        <v>14</v>
      </c>
    </row>
    <row r="21" ht="22" customHeight="1" spans="1:5">
      <c r="A21" s="10" t="s">
        <v>38</v>
      </c>
      <c r="B21" s="11" t="s">
        <v>39</v>
      </c>
      <c r="C21" s="12"/>
      <c r="D21" s="13" t="s">
        <v>11</v>
      </c>
      <c r="E21" s="14">
        <v>28</v>
      </c>
    </row>
    <row r="22" ht="22" customHeight="1" spans="1:5">
      <c r="A22" s="22" t="s">
        <v>40</v>
      </c>
      <c r="B22" s="23" t="s">
        <v>41</v>
      </c>
      <c r="C22" s="24"/>
      <c r="D22" s="22" t="s">
        <v>42</v>
      </c>
      <c r="E22" s="25">
        <v>27</v>
      </c>
    </row>
    <row r="23" ht="22" customHeight="1" spans="1:5">
      <c r="A23" s="10" t="s">
        <v>43</v>
      </c>
      <c r="B23" s="11" t="s">
        <v>25</v>
      </c>
      <c r="C23" s="12"/>
      <c r="D23" s="13" t="s">
        <v>11</v>
      </c>
      <c r="E23" s="14">
        <f>27*1.5*1.5</f>
        <v>60.75</v>
      </c>
    </row>
    <row r="24" ht="22" customHeight="1" spans="1:5">
      <c r="A24" s="10"/>
      <c r="B24" s="11"/>
      <c r="C24" s="12"/>
      <c r="D24" s="13"/>
      <c r="E24" s="14"/>
    </row>
    <row r="25" ht="22" customHeight="1" spans="1:5">
      <c r="A25" s="17" t="s">
        <v>44</v>
      </c>
      <c r="B25" s="18" t="s">
        <v>45</v>
      </c>
      <c r="C25" s="19"/>
      <c r="D25" s="20"/>
      <c r="E25" s="21"/>
    </row>
    <row r="26" ht="22" customHeight="1" spans="1:5">
      <c r="A26" s="13" t="s">
        <v>46</v>
      </c>
      <c r="B26" s="11" t="s">
        <v>47</v>
      </c>
      <c r="C26" s="12"/>
      <c r="D26" s="13" t="s">
        <v>11</v>
      </c>
      <c r="E26" s="14">
        <f>32*7+12*5</f>
        <v>284</v>
      </c>
    </row>
    <row r="27" ht="22" customHeight="1" spans="1:5">
      <c r="A27" s="10" t="s">
        <v>48</v>
      </c>
      <c r="B27" s="11"/>
      <c r="C27" s="12"/>
      <c r="D27" s="13" t="s">
        <v>11</v>
      </c>
      <c r="E27" s="14">
        <f>30</f>
        <v>30</v>
      </c>
    </row>
    <row r="28" ht="22" customHeight="1" spans="1:5">
      <c r="A28" s="10" t="s">
        <v>49</v>
      </c>
      <c r="B28" s="11" t="s">
        <v>50</v>
      </c>
      <c r="C28" s="12"/>
      <c r="D28" s="13" t="s">
        <v>11</v>
      </c>
      <c r="E28" s="14">
        <f>E26-E27-E29</f>
        <v>224</v>
      </c>
    </row>
    <row r="29" ht="22" customHeight="1" spans="1:5">
      <c r="A29" s="22" t="s">
        <v>51</v>
      </c>
      <c r="B29" s="23" t="s">
        <v>52</v>
      </c>
      <c r="C29" s="24"/>
      <c r="D29" s="13" t="s">
        <v>11</v>
      </c>
      <c r="E29" s="25">
        <v>30</v>
      </c>
    </row>
    <row r="30" ht="22" customHeight="1" spans="1:5">
      <c r="A30" s="10" t="s">
        <v>53</v>
      </c>
      <c r="B30" s="11" t="s">
        <v>15</v>
      </c>
      <c r="C30" s="12"/>
      <c r="D30" s="13" t="s">
        <v>16</v>
      </c>
      <c r="E30" s="14">
        <v>2</v>
      </c>
    </row>
    <row r="31" ht="22" customHeight="1" spans="1:5">
      <c r="A31" s="10" t="s">
        <v>54</v>
      </c>
      <c r="B31" s="11" t="s">
        <v>55</v>
      </c>
      <c r="C31" s="12"/>
      <c r="D31" s="13" t="s">
        <v>16</v>
      </c>
      <c r="E31" s="14">
        <v>3</v>
      </c>
    </row>
    <row r="32" ht="23" customHeight="1" spans="1:5">
      <c r="A32" s="10"/>
      <c r="B32" s="11"/>
      <c r="C32" s="12"/>
      <c r="D32" s="13"/>
      <c r="E32" s="14"/>
    </row>
    <row r="33" ht="22" customHeight="1" spans="1:5">
      <c r="A33" s="17" t="s">
        <v>56</v>
      </c>
      <c r="B33" s="18" t="s">
        <v>57</v>
      </c>
      <c r="C33" s="19"/>
      <c r="D33" s="20"/>
      <c r="E33" s="21"/>
    </row>
    <row r="34" ht="22" customHeight="1" spans="1:5">
      <c r="A34" s="10" t="s">
        <v>58</v>
      </c>
      <c r="B34" s="11" t="s">
        <v>15</v>
      </c>
      <c r="C34" s="12"/>
      <c r="D34" s="13" t="s">
        <v>16</v>
      </c>
      <c r="E34" s="14">
        <v>1</v>
      </c>
    </row>
    <row r="35" ht="22" customHeight="1" spans="1:5">
      <c r="A35" s="10" t="s">
        <v>59</v>
      </c>
      <c r="B35" s="11" t="s">
        <v>15</v>
      </c>
      <c r="C35" s="12"/>
      <c r="D35" s="13" t="s">
        <v>16</v>
      </c>
      <c r="E35" s="14">
        <v>4</v>
      </c>
    </row>
    <row r="36" ht="22" customHeight="1" spans="1:5">
      <c r="A36" s="10"/>
      <c r="B36" s="11"/>
      <c r="C36" s="12"/>
      <c r="D36" s="13"/>
      <c r="E36" s="14"/>
    </row>
  </sheetData>
  <mergeCells count="35">
    <mergeCell ref="A1:E1"/>
    <mergeCell ref="A2:E2"/>
    <mergeCell ref="B3:C3"/>
    <mergeCell ref="B4:C4"/>
    <mergeCell ref="B5:C5"/>
    <mergeCell ref="B6:C6"/>
    <mergeCell ref="B7:C7"/>
    <mergeCell ref="B8:C8"/>
    <mergeCell ref="B9:C9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</mergeCells>
  <pageMargins left="0.75" right="0.75" top="1" bottom="1" header="0.5" footer="0.5"/>
  <pageSetup paperSize="9" scale="9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8.8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工程量计算式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涂娇阳</cp:lastModifiedBy>
  <dcterms:created xsi:type="dcterms:W3CDTF">2017-06-12T01:18:00Z</dcterms:created>
  <dcterms:modified xsi:type="dcterms:W3CDTF">2024-09-23T02:47:01Z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2052-11.1.0.12165</vt:lpwstr>
  </property>
  <property fmtid="{D5CDD505-2E9C-101B-9397-08002B2CF9AE}" pid="3" name="ICV">
    <vt:lpwstr>D3F44F8ED11343FD970475629ADDA84F</vt:lpwstr>
  </property>
</Properties>
</file>